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MS\Public\JCCoE Documents\Directorate of Operations (ACES DOO 2020)\CSPD 2020\0. Monthly BDFA\July 2024\"/>
    </mc:Choice>
  </mc:AlternateContent>
  <xr:revisionPtr revIDLastSave="0" documentId="13_ncr:1_{4445BD5E-7802-4B46-978D-0268F55C4653}" xr6:coauthVersionLast="47" xr6:coauthVersionMax="47" xr10:uidLastSave="{00000000-0000-0000-0000-000000000000}"/>
  <bookViews>
    <workbookView xWindow="28680" yWindow="120" windowWidth="29040" windowHeight="15600" tabRatio="952" xr2:uid="{00000000-000D-0000-FFFF-FFFF00000000}"/>
  </bookViews>
  <sheets>
    <sheet name="OCONUS BRK TABLE" sheetId="27" r:id="rId1"/>
    <sheet name="OCONUS LUN TABLE" sheetId="25" r:id="rId2"/>
    <sheet name="OCONUS DIN TABLE" sheetId="23" r:id="rId3"/>
    <sheet name="OCONUS BRUNCH TABLE" sheetId="21" r:id="rId4"/>
    <sheet name="OCONUS SUPPER TABLE" sheetId="19" r:id="rId5"/>
    <sheet name="CONUS BRK TABLE" sheetId="1" r:id="rId6"/>
    <sheet name="CONUS LUNCH TABLE" sheetId="2" r:id="rId7"/>
    <sheet name="CONUS DIN TABLE " sheetId="3" r:id="rId8"/>
    <sheet name="CONUS BRUNCH TABLE " sheetId="5" r:id="rId9"/>
    <sheet name="CONUS SUPPER TABLE 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5" l="1"/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2" i="25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<sst xmlns="http://schemas.openxmlformats.org/spreadsheetml/2006/main" count="218" uniqueCount="47">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</sst>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15-47CB-9D9E-0F54A37B4D4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15-47CB-9D9E-0F54A37B4D4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15-47CB-9D9E-0F54A37B4D4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15-47CB-9D9E-0F54A37B4D49}"/>
              </c:ext>
            </c:extLst>
          </c:dPt>
          <c:dLbls>
            <c:dLbl>
              <c:idx val="1"/>
              <c:layout>
                <c:manualLayout>
                  <c:x val="2.2603068440212575E-2"/>
                  <c:y val="1.18233158999454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5-47CB-9D9E-0F54A37B4D49}"/>
                </c:ext>
              </c:extLst>
            </c:dLbl>
            <c:dLbl>
              <c:idx val="2"/>
              <c:layout>
                <c:manualLayout>
                  <c:x val="1.4836695346583963E-2"/>
                  <c:y val="1.58156003695414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15-47CB-9D9E-0F54A37B4D49}"/>
                </c:ext>
              </c:extLst>
            </c:dLbl>
            <c:dLbl>
              <c:idx val="3"/>
              <c:layout>
                <c:manualLayout>
                  <c:x val="-4.2385127778064042E-3"/>
                  <c:y val="8.1175420082798926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15-47CB-9D9E-0F54A37B4D49}"/>
                </c:ext>
              </c:extLst>
            </c:dLbl>
            <c:dLbl>
              <c:idx val="4"/>
              <c:layout>
                <c:manualLayout>
                  <c:x val="4.1384615031874371E-2"/>
                  <c:y val="-4.8901619256355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15-47CB-9D9E-0F54A37B4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2.2760000000000002</c:v>
                </c:pt>
                <c:pt idx="1">
                  <c:v>1.1380000000000001</c:v>
                </c:pt>
                <c:pt idx="2">
                  <c:v>0.45520000000000005</c:v>
                </c:pt>
                <c:pt idx="3">
                  <c:v>0.45520000000000005</c:v>
                </c:pt>
                <c:pt idx="4">
                  <c:v>0.22760000000000002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15-47CB-9D9E-0F54A37B4D4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CF-4A66-9B6B-767CDB854B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CF-4A66-9B6B-767CDB854B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CF-4A66-9B6B-767CDB854B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CF-4A66-9B6B-767CDB854B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CF-4A66-9B6B-767CDB854B11}"/>
              </c:ext>
            </c:extLst>
          </c:dPt>
          <c:dLbls>
            <c:dLbl>
              <c:idx val="1"/>
              <c:layout>
                <c:manualLayout>
                  <c:x val="1.569290285133455E-2"/>
                  <c:y val="1.6280138039907251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F-4A66-9B6B-767CDB854B11}"/>
                </c:ext>
              </c:extLst>
            </c:dLbl>
            <c:dLbl>
              <c:idx val="2"/>
              <c:layout>
                <c:manualLayout>
                  <c:x val="-5.3531524741239839E-3"/>
                  <c:y val="-1.5974812714404554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CF-4A66-9B6B-767CDB854B11}"/>
                </c:ext>
              </c:extLst>
            </c:dLbl>
            <c:dLbl>
              <c:idx val="4"/>
              <c:layout>
                <c:manualLayout>
                  <c:x val="1.224373788535687E-2"/>
                  <c:y val="1.6075617992835165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CF-4A66-9B6B-767CDB854B11}"/>
                </c:ext>
              </c:extLst>
            </c:dLbl>
            <c:dLbl>
              <c:idx val="5"/>
              <c:layout>
                <c:manualLayout>
                  <c:x val="5.2373223942657469E-2"/>
                  <c:y val="-1.3555999471499661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CF-4A66-9B6B-767CDB854B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4.0722000000000014</c:v>
                </c:pt>
                <c:pt idx="1">
                  <c:v>1.5270750000000002</c:v>
                </c:pt>
                <c:pt idx="2">
                  <c:v>1.5270750000000002</c:v>
                </c:pt>
                <c:pt idx="3">
                  <c:v>1.5270750000000002</c:v>
                </c:pt>
                <c:pt idx="4">
                  <c:v>1.0180500000000003</c:v>
                </c:pt>
                <c:pt idx="5">
                  <c:v>0.50902500000000017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CF-4A66-9B6B-767CDB854B11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8CF-4A66-9B6B-767CDB854B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8CF-4A66-9B6B-767CDB854B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8CF-4A66-9B6B-767CDB854B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8CF-4A66-9B6B-767CDB854B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8CF-4A66-9B6B-767CDB854B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4.0722000000000014</c:v>
                </c:pt>
                <c:pt idx="1">
                  <c:v>1.5270750000000002</c:v>
                </c:pt>
                <c:pt idx="2">
                  <c:v>1.5270750000000002</c:v>
                </c:pt>
                <c:pt idx="3">
                  <c:v>1.5270750000000002</c:v>
                </c:pt>
                <c:pt idx="4">
                  <c:v>1.0180500000000003</c:v>
                </c:pt>
                <c:pt idx="5">
                  <c:v>0.50902500000000017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CF-4A66-9B6B-767CDB854B11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5-474B-978D-51F257145E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15-474B-978D-51F257145E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15-474B-978D-51F257145E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15-474B-978D-51F257145E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515-474B-978D-51F257145EDD}"/>
              </c:ext>
            </c:extLst>
          </c:dPt>
          <c:dLbls>
            <c:dLbl>
              <c:idx val="0"/>
              <c:layout>
                <c:manualLayout>
                  <c:x val="-0.21388639383040084"/>
                  <c:y val="7.61660106911652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5-474B-978D-51F257145EDD}"/>
                </c:ext>
              </c:extLst>
            </c:dLbl>
            <c:dLbl>
              <c:idx val="1"/>
              <c:layout>
                <c:manualLayout>
                  <c:x val="-5.4907812449369812E-2"/>
                  <c:y val="-4.22790970929029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62544670737535"/>
                      <c:h val="0.183343875362659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515-474B-978D-51F257145EDD}"/>
                </c:ext>
              </c:extLst>
            </c:dLbl>
            <c:dLbl>
              <c:idx val="2"/>
              <c:layout>
                <c:manualLayout>
                  <c:x val="-1.4341725802793168E-3"/>
                  <c:y val="-1.01460919041403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15-474B-978D-51F257145EDD}"/>
                </c:ext>
              </c:extLst>
            </c:dLbl>
            <c:dLbl>
              <c:idx val="3"/>
              <c:layout>
                <c:manualLayout>
                  <c:x val="4.0616311849907653E-3"/>
                  <c:y val="1.0171018037771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15-474B-978D-51F257145EDD}"/>
                </c:ext>
              </c:extLst>
            </c:dLbl>
            <c:dLbl>
              <c:idx val="4"/>
              <c:layout>
                <c:manualLayout>
                  <c:x val="2.4850782541071103E-3"/>
                  <c:y val="4.54728611355190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15-474B-978D-51F257145EDD}"/>
                </c:ext>
              </c:extLst>
            </c:dLbl>
            <c:dLbl>
              <c:idx val="5"/>
              <c:layout>
                <c:manualLayout>
                  <c:x val="4.1441395583127864E-2"/>
                  <c:y val="-6.304477138224292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84185688910099"/>
                      <c:h val="0.152904925586145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515-474B-978D-51F257145E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3.6416000000000004</c:v>
                </c:pt>
                <c:pt idx="1">
                  <c:v>1.3656000000000001</c:v>
                </c:pt>
                <c:pt idx="2">
                  <c:v>1.3656000000000001</c:v>
                </c:pt>
                <c:pt idx="3">
                  <c:v>0.9104000000000001</c:v>
                </c:pt>
                <c:pt idx="4">
                  <c:v>1.3656000000000001</c:v>
                </c:pt>
                <c:pt idx="5">
                  <c:v>0.45520000000000005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15-474B-978D-51F257145ED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16-48B4-8DF3-F88D720C02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16-48B4-8DF3-F88D720C02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16-48B4-8DF3-F88D720C02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16-48B4-8DF3-F88D720C02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516-48B4-8DF3-F88D720C0234}"/>
              </c:ext>
            </c:extLst>
          </c:dPt>
          <c:dLbls>
            <c:dLbl>
              <c:idx val="2"/>
              <c:layout>
                <c:manualLayout>
                  <c:x val="-6.0627381222534285E-3"/>
                  <c:y val="-1.95900815257965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16-48B4-8DF3-F88D720C0234}"/>
                </c:ext>
              </c:extLst>
            </c:dLbl>
            <c:dLbl>
              <c:idx val="5"/>
              <c:layout>
                <c:manualLayout>
                  <c:x val="6.0848751897202263E-2"/>
                  <c:y val="-6.26530475119202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16-48B4-8DF3-F88D720C02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3.6416000000000004</c:v>
                </c:pt>
                <c:pt idx="1">
                  <c:v>1.3656000000000001</c:v>
                </c:pt>
                <c:pt idx="2">
                  <c:v>1.3656000000000001</c:v>
                </c:pt>
                <c:pt idx="3">
                  <c:v>1.3656000000000001</c:v>
                </c:pt>
                <c:pt idx="4">
                  <c:v>0.9104000000000001</c:v>
                </c:pt>
                <c:pt idx="5">
                  <c:v>0.45520000000000005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16-48B4-8DF3-F88D720C02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D4-4227-97B5-7BBE917A8D7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D4-4227-97B5-7BBE917A8D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D4-4227-97B5-7BBE917A8D7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D4-4227-97B5-7BBE917A8D7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D4-4227-97B5-7BBE917A8D7F}"/>
              </c:ext>
            </c:extLst>
          </c:dPt>
          <c:dLbls>
            <c:dLbl>
              <c:idx val="1"/>
              <c:layout>
                <c:manualLayout>
                  <c:x val="-2.2349988051310884E-2"/>
                  <c:y val="7.530445247844068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4-4227-97B5-7BBE917A8D7F}"/>
                </c:ext>
              </c:extLst>
            </c:dLbl>
            <c:dLbl>
              <c:idx val="2"/>
              <c:layout>
                <c:manualLayout>
                  <c:x val="-5.3741150866058688E-3"/>
                  <c:y val="-1.433625628706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4-4227-97B5-7BBE917A8D7F}"/>
                </c:ext>
              </c:extLst>
            </c:dLbl>
            <c:dLbl>
              <c:idx val="3"/>
              <c:layout>
                <c:manualLayout>
                  <c:x val="3.5922930256456465E-3"/>
                  <c:y val="1.03247538742429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D4-4227-97B5-7BBE917A8D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4.0968000000000009</c:v>
                </c:pt>
                <c:pt idx="1">
                  <c:v>1.5363</c:v>
                </c:pt>
                <c:pt idx="2">
                  <c:v>1.5363</c:v>
                </c:pt>
                <c:pt idx="3">
                  <c:v>1.5363</c:v>
                </c:pt>
                <c:pt idx="4">
                  <c:v>1.0242000000000002</c:v>
                </c:pt>
                <c:pt idx="5">
                  <c:v>0.51210000000000011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4-4227-97B5-7BBE917A8D7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43-4E97-8CB7-1974E32249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43-4E97-8CB7-1974E322493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43-4E97-8CB7-1974E322493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43-4E97-8CB7-1974E322493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F43-4E97-8CB7-1974E3224931}"/>
              </c:ext>
            </c:extLst>
          </c:dPt>
          <c:dLbls>
            <c:dLbl>
              <c:idx val="1"/>
              <c:layout>
                <c:manualLayout>
                  <c:x val="-4.4947276700428897E-2"/>
                  <c:y val="7.5858967083054646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3-4E97-8CB7-1974E3224931}"/>
                </c:ext>
              </c:extLst>
            </c:dLbl>
            <c:dLbl>
              <c:idx val="2"/>
              <c:layout>
                <c:manualLayout>
                  <c:x val="-6.8321812436791902E-3"/>
                  <c:y val="-1.8985963934643951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3-4E97-8CB7-1974E3224931}"/>
                </c:ext>
              </c:extLst>
            </c:dLbl>
            <c:dLbl>
              <c:idx val="5"/>
              <c:layout>
                <c:manualLayout>
                  <c:x val="3.9061965016660621E-2"/>
                  <c:y val="-2.659736146890234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3-4E97-8CB7-1974E32249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5.007200000000001</c:v>
                </c:pt>
                <c:pt idx="1">
                  <c:v>1.8777000000000004</c:v>
                </c:pt>
                <c:pt idx="2">
                  <c:v>1.8777000000000004</c:v>
                </c:pt>
                <c:pt idx="3">
                  <c:v>1.8777000000000004</c:v>
                </c:pt>
                <c:pt idx="4">
                  <c:v>1.2518000000000002</c:v>
                </c:pt>
                <c:pt idx="5">
                  <c:v>0.62590000000000012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43-4E97-8CB7-1974E3224931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80-47B5-A00F-19744451F6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80-47B5-A00F-19744451F6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80-47B5-A00F-19744451F6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80-47B5-A00F-19744451F679}"/>
              </c:ext>
            </c:extLst>
          </c:dPt>
          <c:dLbls>
            <c:dLbl>
              <c:idx val="1"/>
              <c:layout>
                <c:manualLayout>
                  <c:x val="-2.3459609005351975E-2"/>
                  <c:y val="-2.6878897433282048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80-47B5-A00F-19744451F679}"/>
                </c:ext>
              </c:extLst>
            </c:dLbl>
            <c:dLbl>
              <c:idx val="4"/>
              <c:layout>
                <c:manualLayout>
                  <c:x val="3.8626466742349465E-2"/>
                  <c:y val="-6.2661861786207917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80-47B5-A00F-19744451F6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1.8510000000000002</c:v>
                </c:pt>
                <c:pt idx="1">
                  <c:v>0.9255000000000001</c:v>
                </c:pt>
                <c:pt idx="2">
                  <c:v>0.37020000000000008</c:v>
                </c:pt>
                <c:pt idx="3">
                  <c:v>0.37020000000000008</c:v>
                </c:pt>
                <c:pt idx="4">
                  <c:v>0.18510000000000004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0-47B5-A00F-19744451F67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180-47B5-A00F-19744451F6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180-47B5-A00F-19744451F6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180-47B5-A00F-19744451F6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180-47B5-A00F-19744451F6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1.8510000000000002</c:v>
                </c:pt>
                <c:pt idx="1">
                  <c:v>0.9255000000000001</c:v>
                </c:pt>
                <c:pt idx="2">
                  <c:v>0.37020000000000008</c:v>
                </c:pt>
                <c:pt idx="3">
                  <c:v>0.37020000000000008</c:v>
                </c:pt>
                <c:pt idx="4">
                  <c:v>0.18510000000000004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180-47B5-A00F-19744451F67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80-47B5-A00F-19744451F6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80-47B5-A00F-19744451F6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80-47B5-A00F-19744451F6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180-47B5-A00F-19744451F6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180-47B5-A00F-19744451F679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8F-498C-A7C8-1CF41313EC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8F-498C-A7C8-1CF41313EC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8F-498C-A7C8-1CF41313EC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8F-498C-A7C8-1CF41313EC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8F-498C-A7C8-1CF41313EC87}"/>
              </c:ext>
            </c:extLst>
          </c:dPt>
          <c:dLbls>
            <c:dLbl>
              <c:idx val="4"/>
              <c:layout>
                <c:manualLayout>
                  <c:x val="8.3887134499382541E-3"/>
                  <c:y val="2.12189120971126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8F-498C-A7C8-1CF41313EC87}"/>
                </c:ext>
              </c:extLst>
            </c:dLbl>
            <c:dLbl>
              <c:idx val="5"/>
              <c:layout>
                <c:manualLayout>
                  <c:x val="4.4947160241470663E-2"/>
                  <c:y val="1.57675543236051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8F-498C-A7C8-1CF41313EC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2.9616000000000007</c:v>
                </c:pt>
                <c:pt idx="1">
                  <c:v>1.1106</c:v>
                </c:pt>
                <c:pt idx="2">
                  <c:v>1.1106</c:v>
                </c:pt>
                <c:pt idx="3">
                  <c:v>0.74040000000000017</c:v>
                </c:pt>
                <c:pt idx="4">
                  <c:v>1.1106</c:v>
                </c:pt>
                <c:pt idx="5">
                  <c:v>0.37020000000000008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8F-498C-A7C8-1CF41313EC8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13-4681-8441-5011E7F89E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13-4681-8441-5011E7F89E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13-4681-8441-5011E7F89E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13-4681-8441-5011E7F89E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13-4681-8441-5011E7F89E34}"/>
              </c:ext>
            </c:extLst>
          </c:dPt>
          <c:dLbls>
            <c:dLbl>
              <c:idx val="1"/>
              <c:layout>
                <c:manualLayout>
                  <c:x val="-4.5462432902171217E-2"/>
                  <c:y val="2.0627258705708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3-4681-8441-5011E7F89E34}"/>
                </c:ext>
              </c:extLst>
            </c:dLbl>
            <c:dLbl>
              <c:idx val="2"/>
              <c:layout>
                <c:manualLayout>
                  <c:x val="-1.0367176461874364E-3"/>
                  <c:y val="-1.4638843268843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3-4681-8441-5011E7F89E34}"/>
                </c:ext>
              </c:extLst>
            </c:dLbl>
            <c:dLbl>
              <c:idx val="4"/>
              <c:layout>
                <c:manualLayout>
                  <c:x val="-1.4930970117097153E-2"/>
                  <c:y val="-1.56800984708404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42716586876753"/>
                      <c:h val="3.58637454928573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F13-4681-8441-5011E7F89E34}"/>
                </c:ext>
              </c:extLst>
            </c:dLbl>
            <c:dLbl>
              <c:idx val="5"/>
              <c:layout>
                <c:manualLayout>
                  <c:x val="4.1980659427888381E-2"/>
                  <c:y val="-1.84465102205256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13-4681-8441-5011E7F89E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2.9616000000000007</c:v>
                </c:pt>
                <c:pt idx="1">
                  <c:v>1.1106</c:v>
                </c:pt>
                <c:pt idx="2">
                  <c:v>1.1106</c:v>
                </c:pt>
                <c:pt idx="3">
                  <c:v>1.1106</c:v>
                </c:pt>
                <c:pt idx="4">
                  <c:v>0.74040000000000017</c:v>
                </c:pt>
                <c:pt idx="5">
                  <c:v>0.37020000000000008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13-4681-8441-5011E7F89E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BF-4B40-99B8-67C6C9FA716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BF-4B40-99B8-67C6C9FA716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BF-4B40-99B8-67C6C9FA716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BF-4B40-99B8-67C6C9FA716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BF-4B40-99B8-67C6C9FA716A}"/>
              </c:ext>
            </c:extLst>
          </c:dPt>
          <c:dLbls>
            <c:dLbl>
              <c:idx val="1"/>
              <c:layout>
                <c:manualLayout>
                  <c:x val="5.5536500734018363E-2"/>
                  <c:y val="1.19137993866211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BF-4B40-99B8-67C6C9FA716A}"/>
                </c:ext>
              </c:extLst>
            </c:dLbl>
            <c:dLbl>
              <c:idx val="4"/>
              <c:layout>
                <c:manualLayout>
                  <c:x val="-2.6052537924284889E-2"/>
                  <c:y val="7.519746459149704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BF-4B40-99B8-67C6C9FA716A}"/>
                </c:ext>
              </c:extLst>
            </c:dLbl>
            <c:dLbl>
              <c:idx val="5"/>
              <c:layout>
                <c:manualLayout>
                  <c:x val="3.9111281640642377E-2"/>
                  <c:y val="-2.19304646201596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BF-4B40-99B8-67C6C9FA71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3.3318000000000008</c:v>
                </c:pt>
                <c:pt idx="1">
                  <c:v>1.2494250000000002</c:v>
                </c:pt>
                <c:pt idx="2">
                  <c:v>1.2494250000000002</c:v>
                </c:pt>
                <c:pt idx="3">
                  <c:v>1.2494250000000002</c:v>
                </c:pt>
                <c:pt idx="4">
                  <c:v>0.83295000000000019</c:v>
                </c:pt>
                <c:pt idx="5">
                  <c:v>0.4164750000000001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BF-4B40-99B8-67C6C9FA716A}"/>
            </c:ext>
          </c:extLst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4BF-4B40-99B8-67C6C9FA716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1.2494250000000002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BF-4B40-99B8-67C6C9FA716A}"/>
            </c:ext>
          </c:extLst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4BF-4B40-99B8-67C6C9FA716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4BF-4B40-99B8-67C6C9FA716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1.2494250000000002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BF-4B40-99B8-67C6C9FA716A}"/>
            </c:ext>
          </c:extLst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4BF-4B40-99B8-67C6C9FA716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4BF-4B40-99B8-67C6C9FA716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1.2494250000000002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4BF-4B40-99B8-67C6C9FA716A}"/>
            </c:ext>
          </c:extLst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4BF-4B40-99B8-67C6C9FA716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4BF-4B40-99B8-67C6C9FA716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0.83295000000000019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4BF-4B40-99B8-67C6C9FA716A}"/>
            </c:ext>
          </c:extLst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84BF-4B40-99B8-67C6C9FA716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84BF-4B40-99B8-67C6C9FA716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0.4164750000000001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4BF-4B40-99B8-67C6C9FA716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24523" y="76200"/>
    <xdr:ext cx="8286751" cy="6467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581650" y="1714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5886450" y="161924"/>
    <xdr:ext cx="899160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5362575" y="1238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0.3954</cdr:x>
      <cdr:y>0.31075</cdr:y>
    </cdr:from>
    <cdr:to>
      <cdr:x>0.39885</cdr:x>
      <cdr:y>0.36377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7D35D216-6EBF-C109-5E8D-AA097C3F544B}"/>
            </a:ext>
          </a:extLst>
        </cdr:cNvPr>
        <cdr:cNvCxnSpPr/>
      </cdr:nvCxnSpPr>
      <cdr:spPr>
        <a:xfrm xmlns:a="http://schemas.openxmlformats.org/drawingml/2006/main">
          <a:off x="3276602" y="2009775"/>
          <a:ext cx="28575" cy="3429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705600" y="257175"/>
    <xdr:ext cx="7715250" cy="60578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14</xdr:col>
      <xdr:colOff>224118</xdr:colOff>
      <xdr:row>8</xdr:row>
      <xdr:rowOff>134471</xdr:rowOff>
    </xdr:from>
    <xdr:to>
      <xdr:col>14</xdr:col>
      <xdr:colOff>252708</xdr:colOff>
      <xdr:row>11</xdr:row>
      <xdr:rowOff>6729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4CCD9A2-5D47-7C8A-8A74-B57C93BD9B14}"/>
            </a:ext>
          </a:extLst>
        </xdr:cNvPr>
        <xdr:cNvCxnSpPr/>
      </xdr:nvCxnSpPr>
      <xdr:spPr>
        <a:xfrm>
          <a:off x="9737912" y="1389530"/>
          <a:ext cx="28590" cy="342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381748" y="190499"/>
    <xdr:ext cx="8905877" cy="64293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0.3533</cdr:x>
      <cdr:y>0.31457</cdr:y>
    </cdr:from>
    <cdr:to>
      <cdr:x>0.35651</cdr:x>
      <cdr:y>0.3679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D4CCD9A2-5D47-7C8A-8A74-B57C93BD9B14}"/>
            </a:ext>
          </a:extLst>
        </cdr:cNvPr>
        <cdr:cNvCxnSpPr/>
      </cdr:nvCxnSpPr>
      <cdr:spPr>
        <a:xfrm xmlns:a="http://schemas.openxmlformats.org/drawingml/2006/main">
          <a:off x="3146425" y="2022475"/>
          <a:ext cx="28590" cy="34290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372100" y="6667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610225" y="14287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534025" y="952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153025" y="857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tabSelected="1" workbookViewId="0">
      <selection activeCell="E39" sqref="E39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44</v>
      </c>
      <c r="B1" s="4"/>
      <c r="C1" s="5"/>
      <c r="D1" s="6">
        <v>0.2</v>
      </c>
    </row>
    <row r="2" spans="1:256" x14ac:dyDescent="0.2">
      <c r="A2" s="7">
        <v>22.76</v>
      </c>
      <c r="B2" s="4"/>
      <c r="C2" s="5"/>
      <c r="D2" s="8" t="b">
        <f>D4=A2*D1*C4</f>
        <v>1</v>
      </c>
    </row>
    <row r="3" spans="1:256" x14ac:dyDescent="0.2">
      <c r="A3" s="13">
        <v>45474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2.2760000000000002</v>
      </c>
    </row>
    <row r="5" spans="1:256" x14ac:dyDescent="0.2">
      <c r="A5" s="4" t="s">
        <v>8</v>
      </c>
      <c r="B5" s="5"/>
      <c r="C5" s="5">
        <v>0.25</v>
      </c>
      <c r="D5" s="8">
        <f>A2*D1*C5</f>
        <v>1.1380000000000001</v>
      </c>
    </row>
    <row r="6" spans="1:256" x14ac:dyDescent="0.2">
      <c r="A6" s="4" t="s">
        <v>9</v>
      </c>
      <c r="B6" s="5"/>
      <c r="C6" s="5">
        <v>0.1</v>
      </c>
      <c r="D6" s="8">
        <f>A2*D1*C6</f>
        <v>0.45520000000000005</v>
      </c>
    </row>
    <row r="7" spans="1:256" x14ac:dyDescent="0.2">
      <c r="A7" s="4" t="s">
        <v>10</v>
      </c>
      <c r="B7" s="5"/>
      <c r="C7" s="5">
        <v>0.1</v>
      </c>
      <c r="D7" s="8">
        <f>A2*D1*C7</f>
        <v>0.45520000000000005</v>
      </c>
    </row>
    <row r="8" spans="1:256" x14ac:dyDescent="0.2">
      <c r="A8" s="4" t="s">
        <v>11</v>
      </c>
      <c r="B8" s="5"/>
      <c r="C8" s="5">
        <v>0.05</v>
      </c>
      <c r="D8" s="8">
        <f>A2*D1*C8</f>
        <v>0.22760000000000002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4.5520000000000005</v>
      </c>
    </row>
    <row r="13" spans="1:256" x14ac:dyDescent="0.2">
      <c r="E13" t="s">
        <v>45</v>
      </c>
    </row>
    <row r="16" spans="1:256" s="9" customFormat="1" x14ac:dyDescent="0.2">
      <c r="A16" s="18" t="s">
        <v>46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">
      <c r="A18" t="s">
        <v>23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">
      <c r="A27" t="s">
        <v>31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">
      <c r="A32" t="s">
        <v>28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7109375" customWidth="1"/>
  </cols>
  <sheetData>
    <row r="1" spans="1:4" x14ac:dyDescent="0.2">
      <c r="A1" s="4" t="s">
        <v>3</v>
      </c>
      <c r="B1" s="5"/>
      <c r="C1" s="5"/>
      <c r="D1" s="6">
        <v>0.55000000000000004</v>
      </c>
    </row>
    <row r="2" spans="1:4" x14ac:dyDescent="0.2">
      <c r="A2" s="7">
        <v>18.510000000000002</v>
      </c>
      <c r="B2" s="5"/>
      <c r="C2" s="5"/>
      <c r="D2" s="4" t="b">
        <f>D4=A2*D1*C4</f>
        <v>1</v>
      </c>
    </row>
    <row r="3" spans="1:4" s="12" customFormat="1" x14ac:dyDescent="0.2">
      <c r="A3" s="13">
        <v>45474</v>
      </c>
      <c r="B3" s="10"/>
      <c r="C3" s="10"/>
      <c r="D3" s="11"/>
    </row>
    <row r="4" spans="1:4" x14ac:dyDescent="0.2">
      <c r="A4" s="4" t="s">
        <v>32</v>
      </c>
      <c r="B4" s="5"/>
      <c r="C4" s="5">
        <v>0.4</v>
      </c>
      <c r="D4" s="7">
        <f>A2*D1*C4</f>
        <v>4.0722000000000014</v>
      </c>
    </row>
    <row r="5" spans="1:4" x14ac:dyDescent="0.2">
      <c r="A5" s="4" t="s">
        <v>33</v>
      </c>
      <c r="B5" s="5"/>
      <c r="C5" s="5">
        <v>0.15</v>
      </c>
      <c r="D5" s="7">
        <f>A2*D1*C5</f>
        <v>1.5270750000000002</v>
      </c>
    </row>
    <row r="6" spans="1:4" x14ac:dyDescent="0.2">
      <c r="A6" s="4" t="s">
        <v>34</v>
      </c>
      <c r="B6" s="5"/>
      <c r="C6" s="5">
        <v>0.15</v>
      </c>
      <c r="D6" s="7">
        <f>A2*D1*C6</f>
        <v>1.5270750000000002</v>
      </c>
    </row>
    <row r="7" spans="1:4" x14ac:dyDescent="0.2">
      <c r="A7" s="4" t="s">
        <v>39</v>
      </c>
      <c r="B7" s="5"/>
      <c r="C7" s="5">
        <v>0.15</v>
      </c>
      <c r="D7" s="7">
        <f>A2*D1*C7</f>
        <v>1.5270750000000002</v>
      </c>
    </row>
    <row r="8" spans="1:4" x14ac:dyDescent="0.2">
      <c r="A8" s="4" t="s">
        <v>41</v>
      </c>
      <c r="B8" s="5"/>
      <c r="C8" s="5">
        <v>0.1</v>
      </c>
      <c r="D8" s="7">
        <f>A2*D1*C8</f>
        <v>1.0180500000000003</v>
      </c>
    </row>
    <row r="9" spans="1:4" x14ac:dyDescent="0.2">
      <c r="A9" s="4" t="s">
        <v>42</v>
      </c>
      <c r="B9" s="5"/>
      <c r="C9" s="5">
        <v>0.05</v>
      </c>
      <c r="D9" s="7">
        <f>A2*D1*C9</f>
        <v>0.50902500000000017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6</v>
      </c>
      <c r="B11" s="5"/>
      <c r="C11" s="5">
        <f>C4+C5+C6+C7+C8+C9</f>
        <v>1</v>
      </c>
      <c r="D11" s="7">
        <f>D4+D5+D6+D7+D8+D9</f>
        <v>10.180500000000002</v>
      </c>
    </row>
    <row r="14" spans="1:4" x14ac:dyDescent="0.2">
      <c r="D14" t="s">
        <v>45</v>
      </c>
    </row>
    <row r="16" spans="1:4" x14ac:dyDescent="0.2">
      <c r="A16" s="18" t="s">
        <v>46</v>
      </c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43</v>
      </c>
      <c r="C27" s="1"/>
    </row>
    <row r="28" spans="1:3" x14ac:dyDescent="0.2">
      <c r="C28" s="1"/>
    </row>
    <row r="29" spans="1:3" x14ac:dyDescent="0.2">
      <c r="A29" t="s">
        <v>25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29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zoomScaleNormal="100" workbookViewId="0">
      <selection activeCell="A3" sqref="A3"/>
    </sheetView>
  </sheetViews>
  <sheetFormatPr defaultRowHeight="12.75" x14ac:dyDescent="0.2"/>
  <cols>
    <col min="1" max="1" width="24.7109375" customWidth="1"/>
    <col min="3" max="3" width="9.140625" style="1"/>
  </cols>
  <sheetData>
    <row r="1" spans="1:5" x14ac:dyDescent="0.2">
      <c r="A1" s="4" t="s">
        <v>4</v>
      </c>
      <c r="B1" s="4"/>
      <c r="C1" s="5"/>
      <c r="D1" s="6">
        <v>0.4</v>
      </c>
    </row>
    <row r="2" spans="1:5" x14ac:dyDescent="0.2">
      <c r="A2" s="7">
        <v>22.76</v>
      </c>
      <c r="B2" s="4"/>
      <c r="C2" s="5"/>
      <c r="D2" s="8" t="b">
        <f>D4=A2*D1*C4</f>
        <v>1</v>
      </c>
    </row>
    <row r="3" spans="1:5" s="12" customFormat="1" x14ac:dyDescent="0.2">
      <c r="A3" s="13">
        <v>45474</v>
      </c>
      <c r="B3" s="11"/>
      <c r="C3" s="10"/>
      <c r="D3" s="11"/>
    </row>
    <row r="4" spans="1:5" x14ac:dyDescent="0.2">
      <c r="A4" s="4" t="s">
        <v>37</v>
      </c>
      <c r="B4" s="5"/>
      <c r="C4" s="5">
        <v>0.4</v>
      </c>
      <c r="D4" s="7">
        <f>A2*D1*C4</f>
        <v>3.6416000000000004</v>
      </c>
    </row>
    <row r="5" spans="1:5" x14ac:dyDescent="0.2">
      <c r="A5" s="4" t="s">
        <v>38</v>
      </c>
      <c r="B5" s="5"/>
      <c r="C5" s="5">
        <v>0.15</v>
      </c>
      <c r="D5" s="8">
        <f>A2*D1*C5</f>
        <v>1.3656000000000001</v>
      </c>
    </row>
    <row r="6" spans="1:5" x14ac:dyDescent="0.2">
      <c r="A6" s="4" t="s">
        <v>34</v>
      </c>
      <c r="B6" s="5"/>
      <c r="C6" s="5">
        <v>0.15</v>
      </c>
      <c r="D6" s="8">
        <f>A2*D1*C6</f>
        <v>1.3656000000000001</v>
      </c>
    </row>
    <row r="7" spans="1:5" x14ac:dyDescent="0.2">
      <c r="A7" s="4" t="s">
        <v>36</v>
      </c>
      <c r="B7" s="5"/>
      <c r="C7" s="5">
        <v>0.1</v>
      </c>
      <c r="D7" s="8">
        <f>A2*D1*C7</f>
        <v>0.9104000000000001</v>
      </c>
    </row>
    <row r="8" spans="1:5" x14ac:dyDescent="0.2">
      <c r="A8" s="4" t="s">
        <v>39</v>
      </c>
      <c r="B8" s="5"/>
      <c r="C8" s="5">
        <v>0.15</v>
      </c>
      <c r="D8" s="8">
        <f>A2*D1*C8</f>
        <v>1.3656000000000001</v>
      </c>
    </row>
    <row r="9" spans="1:5" x14ac:dyDescent="0.2">
      <c r="A9" s="11" t="s">
        <v>42</v>
      </c>
      <c r="B9" s="5"/>
      <c r="C9" s="5">
        <v>0.05</v>
      </c>
      <c r="D9" s="8">
        <f>A2*D1*C9</f>
        <v>0.45520000000000005</v>
      </c>
    </row>
    <row r="10" spans="1:5" x14ac:dyDescent="0.2">
      <c r="A10" s="4"/>
      <c r="B10" s="4"/>
      <c r="C10" s="5"/>
      <c r="D10" s="4"/>
    </row>
    <row r="11" spans="1:5" x14ac:dyDescent="0.2">
      <c r="A11" s="4" t="s">
        <v>1</v>
      </c>
      <c r="B11" s="4"/>
      <c r="C11" s="5">
        <f>C4+C5+C6+C7+C8+C9</f>
        <v>1</v>
      </c>
      <c r="D11" s="7">
        <f>D4+D5+D6+D7+D8+D9</f>
        <v>9.104000000000001</v>
      </c>
    </row>
    <row r="14" spans="1:5" x14ac:dyDescent="0.2">
      <c r="E14" t="s">
        <v>45</v>
      </c>
    </row>
    <row r="16" spans="1:5" x14ac:dyDescent="0.2">
      <c r="A16" s="18" t="s">
        <v>46</v>
      </c>
      <c r="C16"/>
    </row>
    <row r="18" spans="1:1" x14ac:dyDescent="0.2">
      <c r="A18" t="s">
        <v>23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24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30</v>
      </c>
    </row>
    <row r="29" spans="1:1" x14ac:dyDescent="0.2">
      <c r="A29" t="s">
        <v>25</v>
      </c>
    </row>
    <row r="30" spans="1:1" x14ac:dyDescent="0.2">
      <c r="A30" t="s">
        <v>19</v>
      </c>
    </row>
    <row r="32" spans="1:1" x14ac:dyDescent="0.2">
      <c r="A32" t="s">
        <v>26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5" x14ac:dyDescent="0.2">
      <c r="A1" s="4" t="s">
        <v>3</v>
      </c>
      <c r="B1" s="5"/>
      <c r="C1" s="5"/>
      <c r="D1" s="6">
        <v>0.4</v>
      </c>
      <c r="E1" s="3"/>
    </row>
    <row r="2" spans="1:5" x14ac:dyDescent="0.2">
      <c r="A2" s="7">
        <v>22.76</v>
      </c>
      <c r="B2" s="5"/>
      <c r="C2" s="5"/>
      <c r="D2" s="4" t="b">
        <f>D4=A2*D1*C4</f>
        <v>1</v>
      </c>
    </row>
    <row r="3" spans="1:5" x14ac:dyDescent="0.2">
      <c r="A3" s="13">
        <v>45474</v>
      </c>
      <c r="B3" s="5"/>
      <c r="C3" s="5"/>
      <c r="D3" s="4"/>
    </row>
    <row r="4" spans="1:5" x14ac:dyDescent="0.2">
      <c r="A4" s="4" t="s">
        <v>32</v>
      </c>
      <c r="B4" s="5"/>
      <c r="C4" s="5">
        <v>0.4</v>
      </c>
      <c r="D4" s="7">
        <f>A2*D1*C4</f>
        <v>3.6416000000000004</v>
      </c>
      <c r="E4" s="2"/>
    </row>
    <row r="5" spans="1:5" x14ac:dyDescent="0.2">
      <c r="A5" s="4" t="s">
        <v>33</v>
      </c>
      <c r="B5" s="5"/>
      <c r="C5" s="5">
        <v>0.15</v>
      </c>
      <c r="D5" s="7">
        <f>A2*D1*C5</f>
        <v>1.3656000000000001</v>
      </c>
      <c r="E5" s="2"/>
    </row>
    <row r="6" spans="1:5" x14ac:dyDescent="0.2">
      <c r="A6" s="4" t="s">
        <v>34</v>
      </c>
      <c r="B6" s="5"/>
      <c r="C6" s="5">
        <v>0.15</v>
      </c>
      <c r="D6" s="7">
        <f>A2*D1*C6</f>
        <v>1.3656000000000001</v>
      </c>
      <c r="E6" s="2"/>
    </row>
    <row r="7" spans="1:5" x14ac:dyDescent="0.2">
      <c r="A7" s="4" t="s">
        <v>35</v>
      </c>
      <c r="B7" s="5"/>
      <c r="C7" s="5">
        <v>0.15</v>
      </c>
      <c r="D7" s="7">
        <f>A2*D1*C7</f>
        <v>1.3656000000000001</v>
      </c>
      <c r="E7" s="2"/>
    </row>
    <row r="8" spans="1:5" x14ac:dyDescent="0.2">
      <c r="A8" s="4" t="s">
        <v>36</v>
      </c>
      <c r="B8" s="5"/>
      <c r="C8" s="5">
        <v>0.1</v>
      </c>
      <c r="D8" s="7">
        <f>A2*D1*C8</f>
        <v>0.9104000000000001</v>
      </c>
      <c r="E8" s="2"/>
    </row>
    <row r="9" spans="1:5" x14ac:dyDescent="0.2">
      <c r="A9" s="4" t="s">
        <v>11</v>
      </c>
      <c r="B9" s="5"/>
      <c r="C9" s="5">
        <v>0.05</v>
      </c>
      <c r="D9" s="7">
        <f>A2*D1*C9</f>
        <v>0.45520000000000005</v>
      </c>
      <c r="E9" s="2"/>
    </row>
    <row r="10" spans="1:5" x14ac:dyDescent="0.2">
      <c r="A10" s="4"/>
      <c r="B10" s="5"/>
      <c r="C10" s="5"/>
      <c r="D10" s="7"/>
      <c r="E10" s="2"/>
    </row>
    <row r="11" spans="1:5" x14ac:dyDescent="0.2">
      <c r="A11" s="4" t="s">
        <v>2</v>
      </c>
      <c r="B11" s="5"/>
      <c r="C11" s="5">
        <f>C4+C5+C6+C7+C8+C9</f>
        <v>1</v>
      </c>
      <c r="D11" s="7">
        <f>D4+D5+D6+D7+D8+D9</f>
        <v>9.104000000000001</v>
      </c>
      <c r="E11" s="2"/>
    </row>
    <row r="14" spans="1:5" x14ac:dyDescent="0.2">
      <c r="E14" t="s">
        <v>45</v>
      </c>
    </row>
    <row r="16" spans="1:5" x14ac:dyDescent="0.2">
      <c r="A16" s="18" t="s">
        <v>46</v>
      </c>
      <c r="B16"/>
      <c r="C16"/>
    </row>
    <row r="17" spans="1:2" x14ac:dyDescent="0.2">
      <c r="B17"/>
    </row>
    <row r="18" spans="1:2" x14ac:dyDescent="0.2">
      <c r="A18" t="s">
        <v>23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24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31</v>
      </c>
      <c r="B27"/>
    </row>
    <row r="28" spans="1:2" x14ac:dyDescent="0.2">
      <c r="B28"/>
    </row>
    <row r="29" spans="1:2" x14ac:dyDescent="0.2">
      <c r="A29" t="s">
        <v>25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28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22.76</v>
      </c>
      <c r="B2" s="5"/>
      <c r="C2" s="5"/>
      <c r="D2" s="4" t="b">
        <f>D4=A2*D1*C4</f>
        <v>1</v>
      </c>
    </row>
    <row r="3" spans="1:5" x14ac:dyDescent="0.2">
      <c r="A3" s="13">
        <v>45474</v>
      </c>
      <c r="B3" s="5"/>
      <c r="C3" s="5"/>
      <c r="D3" s="4"/>
    </row>
    <row r="4" spans="1:5" x14ac:dyDescent="0.2">
      <c r="A4" s="4" t="s">
        <v>32</v>
      </c>
      <c r="B4" s="5"/>
      <c r="C4" s="5">
        <v>0.4</v>
      </c>
      <c r="D4" s="7">
        <f>A2*D1*C4</f>
        <v>4.0968000000000009</v>
      </c>
    </row>
    <row r="5" spans="1:5" x14ac:dyDescent="0.2">
      <c r="A5" s="4" t="s">
        <v>33</v>
      </c>
      <c r="B5" s="5"/>
      <c r="C5" s="5">
        <v>0.15</v>
      </c>
      <c r="D5" s="7">
        <f>A2*D1*C5</f>
        <v>1.5363</v>
      </c>
    </row>
    <row r="6" spans="1:5" x14ac:dyDescent="0.2">
      <c r="A6" s="4" t="s">
        <v>34</v>
      </c>
      <c r="B6" s="5"/>
      <c r="C6" s="5">
        <v>0.15</v>
      </c>
      <c r="D6" s="7">
        <f>A2*D1*C6</f>
        <v>1.5363</v>
      </c>
    </row>
    <row r="7" spans="1:5" x14ac:dyDescent="0.2">
      <c r="A7" s="4" t="s">
        <v>39</v>
      </c>
      <c r="B7" s="5"/>
      <c r="C7" s="5">
        <v>0.15</v>
      </c>
      <c r="D7" s="7">
        <f>A2*D1*C7</f>
        <v>1.5363</v>
      </c>
    </row>
    <row r="8" spans="1:5" x14ac:dyDescent="0.2">
      <c r="A8" s="4" t="s">
        <v>36</v>
      </c>
      <c r="B8" s="5"/>
      <c r="C8" s="5">
        <v>0.1</v>
      </c>
      <c r="D8" s="7">
        <f>A2*D1*C8</f>
        <v>1.0242000000000002</v>
      </c>
    </row>
    <row r="9" spans="1:5" x14ac:dyDescent="0.2">
      <c r="A9" s="4" t="s">
        <v>11</v>
      </c>
      <c r="B9" s="5"/>
      <c r="C9" s="5">
        <v>0.05</v>
      </c>
      <c r="D9" s="7">
        <f>A2*D1*C9</f>
        <v>0.51210000000000011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10.242000000000001</v>
      </c>
    </row>
    <row r="13" spans="1:5" x14ac:dyDescent="0.2">
      <c r="E13" t="s">
        <v>45</v>
      </c>
    </row>
    <row r="16" spans="1:5" x14ac:dyDescent="0.2">
      <c r="A16" s="18" t="s">
        <v>46</v>
      </c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27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40</v>
      </c>
      <c r="C27" s="1"/>
    </row>
    <row r="28" spans="1:3" x14ac:dyDescent="0.2">
      <c r="C28" s="1"/>
    </row>
    <row r="29" spans="1:3" x14ac:dyDescent="0.2">
      <c r="A29" t="s">
        <v>18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7109375" customWidth="1"/>
  </cols>
  <sheetData>
    <row r="1" spans="1:4" x14ac:dyDescent="0.2">
      <c r="A1" s="4" t="s">
        <v>3</v>
      </c>
      <c r="B1" s="5"/>
      <c r="C1" s="5"/>
      <c r="D1" s="6">
        <v>0.55000000000000004</v>
      </c>
    </row>
    <row r="2" spans="1:4" x14ac:dyDescent="0.2">
      <c r="A2" s="7">
        <v>22.76</v>
      </c>
      <c r="B2" s="5"/>
      <c r="C2" s="5"/>
      <c r="D2" s="4" t="b">
        <f>D4=A2*D1*C4</f>
        <v>1</v>
      </c>
    </row>
    <row r="3" spans="1:4" x14ac:dyDescent="0.2">
      <c r="A3" s="13">
        <v>45474</v>
      </c>
      <c r="B3" s="5"/>
      <c r="C3" s="5"/>
      <c r="D3" s="4"/>
    </row>
    <row r="4" spans="1:4" x14ac:dyDescent="0.2">
      <c r="A4" s="4" t="s">
        <v>32</v>
      </c>
      <c r="B4" s="5"/>
      <c r="C4" s="5">
        <v>0.4</v>
      </c>
      <c r="D4" s="7">
        <f>A2*D1*C4</f>
        <v>5.007200000000001</v>
      </c>
    </row>
    <row r="5" spans="1:4" x14ac:dyDescent="0.2">
      <c r="A5" s="4" t="s">
        <v>33</v>
      </c>
      <c r="B5" s="5"/>
      <c r="C5" s="5">
        <v>0.15</v>
      </c>
      <c r="D5" s="7">
        <f>A2*D1*C5</f>
        <v>1.8777000000000004</v>
      </c>
    </row>
    <row r="6" spans="1:4" x14ac:dyDescent="0.2">
      <c r="A6" s="4" t="s">
        <v>34</v>
      </c>
      <c r="B6" s="5"/>
      <c r="C6" s="5">
        <v>0.15</v>
      </c>
      <c r="D6" s="7">
        <f>A2*D1*C6</f>
        <v>1.8777000000000004</v>
      </c>
    </row>
    <row r="7" spans="1:4" x14ac:dyDescent="0.2">
      <c r="A7" s="4" t="s">
        <v>39</v>
      </c>
      <c r="B7" s="5"/>
      <c r="C7" s="5">
        <v>0.15</v>
      </c>
      <c r="D7" s="7">
        <f>A2*D1*C7</f>
        <v>1.8777000000000004</v>
      </c>
    </row>
    <row r="8" spans="1:4" x14ac:dyDescent="0.2">
      <c r="A8" s="4" t="s">
        <v>41</v>
      </c>
      <c r="B8" s="5"/>
      <c r="C8" s="5">
        <v>0.1</v>
      </c>
      <c r="D8" s="7">
        <f>A2*D1*C8</f>
        <v>1.2518000000000002</v>
      </c>
    </row>
    <row r="9" spans="1:4" x14ac:dyDescent="0.2">
      <c r="A9" s="4" t="s">
        <v>42</v>
      </c>
      <c r="B9" s="5"/>
      <c r="C9" s="5">
        <v>0.05</v>
      </c>
      <c r="D9" s="7">
        <f>A2*D1*C9</f>
        <v>0.62590000000000012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6</v>
      </c>
      <c r="B11" s="5"/>
      <c r="C11" s="5">
        <f>C4+C5+C6+C7+C8+C9</f>
        <v>1</v>
      </c>
      <c r="D11" s="7">
        <f>D4+D5+D6+D7+D8+D9</f>
        <v>12.518000000000002</v>
      </c>
    </row>
    <row r="16" spans="1:4" x14ac:dyDescent="0.2">
      <c r="A16" s="18" t="s">
        <v>46</v>
      </c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43</v>
      </c>
      <c r="C27" s="1"/>
    </row>
    <row r="28" spans="1:3" x14ac:dyDescent="0.2">
      <c r="C28" s="1"/>
    </row>
    <row r="29" spans="1:3" x14ac:dyDescent="0.2">
      <c r="A29" t="s">
        <v>25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29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8"/>
  <sheetViews>
    <sheetView workbookViewId="0">
      <selection activeCell="A3" sqref="A3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29" t="s">
        <v>3</v>
      </c>
      <c r="B1" s="30"/>
      <c r="C1" s="31"/>
      <c r="D1" s="32">
        <v>0.2</v>
      </c>
    </row>
    <row r="2" spans="1:256" x14ac:dyDescent="0.2">
      <c r="A2" s="7">
        <v>18.510000000000002</v>
      </c>
      <c r="B2" s="26"/>
      <c r="C2" s="27"/>
      <c r="D2" s="28" t="b">
        <f>D4=A2*D1*C4</f>
        <v>1</v>
      </c>
    </row>
    <row r="3" spans="1:256" s="12" customFormat="1" x14ac:dyDescent="0.2">
      <c r="A3" s="13">
        <v>45474</v>
      </c>
      <c r="B3" s="11"/>
      <c r="C3" s="10"/>
      <c r="D3" s="20"/>
    </row>
    <row r="4" spans="1:256" x14ac:dyDescent="0.2">
      <c r="A4" s="21" t="s">
        <v>7</v>
      </c>
      <c r="B4" s="5"/>
      <c r="C4" s="5">
        <v>0.5</v>
      </c>
      <c r="D4" s="22">
        <f>A2*D1*C4</f>
        <v>1.8510000000000002</v>
      </c>
    </row>
    <row r="5" spans="1:256" x14ac:dyDescent="0.2">
      <c r="A5" s="21" t="s">
        <v>8</v>
      </c>
      <c r="B5" s="5"/>
      <c r="C5" s="5">
        <v>0.25</v>
      </c>
      <c r="D5" s="19">
        <f>A2*D1*C5</f>
        <v>0.9255000000000001</v>
      </c>
    </row>
    <row r="6" spans="1:256" x14ac:dyDescent="0.2">
      <c r="A6" s="21" t="s">
        <v>9</v>
      </c>
      <c r="B6" s="5"/>
      <c r="C6" s="5">
        <v>0.1</v>
      </c>
      <c r="D6" s="19">
        <f>A2*D1*C6</f>
        <v>0.37020000000000008</v>
      </c>
    </row>
    <row r="7" spans="1:256" x14ac:dyDescent="0.2">
      <c r="A7" s="21" t="s">
        <v>10</v>
      </c>
      <c r="B7" s="5"/>
      <c r="C7" s="5">
        <v>0.1</v>
      </c>
      <c r="D7" s="19">
        <f>A2*D1*C7</f>
        <v>0.37020000000000008</v>
      </c>
    </row>
    <row r="8" spans="1:256" x14ac:dyDescent="0.2">
      <c r="A8" s="21" t="s">
        <v>11</v>
      </c>
      <c r="B8" s="5"/>
      <c r="C8" s="5">
        <v>0.05</v>
      </c>
      <c r="D8" s="19">
        <f>A2*D1*C8</f>
        <v>0.18510000000000004</v>
      </c>
    </row>
    <row r="9" spans="1:256" x14ac:dyDescent="0.2">
      <c r="A9" s="21"/>
      <c r="B9" s="4"/>
      <c r="C9" s="5"/>
      <c r="D9" s="23"/>
    </row>
    <row r="10" spans="1:256" ht="13.5" thickBot="1" x14ac:dyDescent="0.25">
      <c r="A10" s="24" t="s">
        <v>0</v>
      </c>
      <c r="B10" s="15"/>
      <c r="C10" s="16">
        <f>C4+C5+C6+C7+C8</f>
        <v>1</v>
      </c>
      <c r="D10" s="25">
        <f>D4+D5+D6+D7+D8</f>
        <v>3.7020000000000008</v>
      </c>
    </row>
    <row r="11" spans="1:256" x14ac:dyDescent="0.2">
      <c r="A11" s="14"/>
    </row>
    <row r="12" spans="1:256" x14ac:dyDescent="0.2">
      <c r="E12" s="18" t="s">
        <v>45</v>
      </c>
    </row>
    <row r="13" spans="1:256" x14ac:dyDescent="0.2">
      <c r="E13" s="18" t="s">
        <v>45</v>
      </c>
    </row>
    <row r="14" spans="1:256" x14ac:dyDescent="0.2">
      <c r="C14" s="17"/>
    </row>
    <row r="16" spans="1:256" s="9" customFormat="1" x14ac:dyDescent="0.2">
      <c r="A16" s="18" t="s">
        <v>46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">
      <c r="A18" t="s">
        <v>23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">
      <c r="A27" t="s">
        <v>31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">
      <c r="A32" t="s">
        <v>28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workbookViewId="0">
      <selection activeCell="A3" sqref="A3"/>
    </sheetView>
  </sheetViews>
  <sheetFormatPr defaultRowHeight="12.75" x14ac:dyDescent="0.2"/>
  <cols>
    <col min="1" max="1" width="24.7109375" customWidth="1"/>
    <col min="3" max="3" width="9.140625" style="1"/>
  </cols>
  <sheetData>
    <row r="1" spans="1:5" x14ac:dyDescent="0.2">
      <c r="A1" s="4" t="s">
        <v>4</v>
      </c>
      <c r="B1" s="4"/>
      <c r="C1" s="5"/>
      <c r="D1" s="6">
        <v>0.4</v>
      </c>
    </row>
    <row r="2" spans="1:5" x14ac:dyDescent="0.2">
      <c r="A2" s="7">
        <v>18.510000000000002</v>
      </c>
      <c r="B2" s="4"/>
      <c r="C2" s="5"/>
      <c r="D2" s="8" t="b">
        <f>D4=A2*D1*C4</f>
        <v>1</v>
      </c>
    </row>
    <row r="3" spans="1:5" x14ac:dyDescent="0.2">
      <c r="A3" s="13">
        <v>45474</v>
      </c>
      <c r="B3" s="4"/>
      <c r="C3" s="5"/>
      <c r="D3" s="4"/>
    </row>
    <row r="4" spans="1:5" x14ac:dyDescent="0.2">
      <c r="A4" s="4" t="s">
        <v>37</v>
      </c>
      <c r="B4" s="5"/>
      <c r="C4" s="5">
        <v>0.4</v>
      </c>
      <c r="D4" s="7">
        <f>A2*D1*C4</f>
        <v>2.9616000000000007</v>
      </c>
    </row>
    <row r="5" spans="1:5" x14ac:dyDescent="0.2">
      <c r="A5" s="4" t="s">
        <v>38</v>
      </c>
      <c r="B5" s="5"/>
      <c r="C5" s="5">
        <v>0.15</v>
      </c>
      <c r="D5" s="8">
        <f>A2*D1*C5</f>
        <v>1.1106</v>
      </c>
    </row>
    <row r="6" spans="1:5" x14ac:dyDescent="0.2">
      <c r="A6" s="4" t="s">
        <v>34</v>
      </c>
      <c r="B6" s="5"/>
      <c r="C6" s="5">
        <v>0.15</v>
      </c>
      <c r="D6" s="8">
        <f>A2*D1*C6</f>
        <v>1.1106</v>
      </c>
    </row>
    <row r="7" spans="1:5" x14ac:dyDescent="0.2">
      <c r="A7" s="4" t="s">
        <v>36</v>
      </c>
      <c r="B7" s="5"/>
      <c r="C7" s="5">
        <v>0.1</v>
      </c>
      <c r="D7" s="8">
        <f>A2*D1*C7</f>
        <v>0.74040000000000017</v>
      </c>
    </row>
    <row r="8" spans="1:5" x14ac:dyDescent="0.2">
      <c r="A8" s="4" t="s">
        <v>39</v>
      </c>
      <c r="B8" s="5"/>
      <c r="C8" s="5">
        <v>0.15</v>
      </c>
      <c r="D8" s="8">
        <f>A2*D1*C8</f>
        <v>1.1106</v>
      </c>
    </row>
    <row r="9" spans="1:5" x14ac:dyDescent="0.2">
      <c r="A9" s="11" t="s">
        <v>42</v>
      </c>
      <c r="B9" s="5"/>
      <c r="C9" s="5">
        <v>0.05</v>
      </c>
      <c r="D9" s="8">
        <f>A2*D1*C9</f>
        <v>0.37020000000000008</v>
      </c>
    </row>
    <row r="10" spans="1:5" x14ac:dyDescent="0.2">
      <c r="A10" s="4"/>
      <c r="B10" s="4"/>
      <c r="C10" s="5"/>
      <c r="D10" s="4"/>
    </row>
    <row r="11" spans="1:5" x14ac:dyDescent="0.2">
      <c r="A11" s="4" t="s">
        <v>1</v>
      </c>
      <c r="B11" s="4"/>
      <c r="C11" s="5">
        <f>C4+C5+C6+C7+C8+C9</f>
        <v>1</v>
      </c>
      <c r="D11" s="7">
        <f>D4+D5+D6+D7+D8+D9</f>
        <v>7.4039999999999999</v>
      </c>
    </row>
    <row r="13" spans="1:5" x14ac:dyDescent="0.2">
      <c r="E13" t="s">
        <v>45</v>
      </c>
    </row>
    <row r="16" spans="1:5" x14ac:dyDescent="0.2">
      <c r="A16" s="18" t="s">
        <v>46</v>
      </c>
      <c r="C16"/>
    </row>
    <row r="18" spans="1:1" x14ac:dyDescent="0.2">
      <c r="A18" t="s">
        <v>23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24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30</v>
      </c>
    </row>
    <row r="29" spans="1:1" x14ac:dyDescent="0.2">
      <c r="A29" t="s">
        <v>25</v>
      </c>
    </row>
    <row r="30" spans="1:1" x14ac:dyDescent="0.2">
      <c r="A30" t="s">
        <v>19</v>
      </c>
    </row>
    <row r="32" spans="1:1" x14ac:dyDescent="0.2">
      <c r="A32" t="s">
        <v>26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5" x14ac:dyDescent="0.2">
      <c r="A1" s="4" t="s">
        <v>3</v>
      </c>
      <c r="B1" s="5"/>
      <c r="C1" s="5"/>
      <c r="D1" s="6">
        <v>0.4</v>
      </c>
      <c r="E1" s="3"/>
    </row>
    <row r="2" spans="1:5" x14ac:dyDescent="0.2">
      <c r="A2" s="7">
        <v>18.510000000000002</v>
      </c>
      <c r="B2" s="5"/>
      <c r="C2" s="5"/>
      <c r="D2" s="4" t="b">
        <f>D4=A2*D1*C4</f>
        <v>1</v>
      </c>
    </row>
    <row r="3" spans="1:5" x14ac:dyDescent="0.2">
      <c r="A3" s="13">
        <v>45474</v>
      </c>
      <c r="B3" s="5"/>
      <c r="C3" s="5"/>
      <c r="D3" s="4"/>
    </row>
    <row r="4" spans="1:5" x14ac:dyDescent="0.2">
      <c r="A4" s="4" t="s">
        <v>32</v>
      </c>
      <c r="B4" s="5"/>
      <c r="C4" s="5">
        <v>0.4</v>
      </c>
      <c r="D4" s="7">
        <f>A2*D1*C4</f>
        <v>2.9616000000000007</v>
      </c>
      <c r="E4" s="2"/>
    </row>
    <row r="5" spans="1:5" x14ac:dyDescent="0.2">
      <c r="A5" s="4" t="s">
        <v>33</v>
      </c>
      <c r="B5" s="5"/>
      <c r="C5" s="5">
        <v>0.15</v>
      </c>
      <c r="D5" s="7">
        <f>A2*D1*C5</f>
        <v>1.1106</v>
      </c>
      <c r="E5" s="2"/>
    </row>
    <row r="6" spans="1:5" x14ac:dyDescent="0.2">
      <c r="A6" s="4" t="s">
        <v>34</v>
      </c>
      <c r="B6" s="5"/>
      <c r="C6" s="5">
        <v>0.15</v>
      </c>
      <c r="D6" s="7">
        <f>A2*D1*C6</f>
        <v>1.1106</v>
      </c>
      <c r="E6" s="2"/>
    </row>
    <row r="7" spans="1:5" x14ac:dyDescent="0.2">
      <c r="A7" s="4" t="s">
        <v>35</v>
      </c>
      <c r="B7" s="5"/>
      <c r="C7" s="5">
        <v>0.15</v>
      </c>
      <c r="D7" s="7">
        <f>A2*D1*C7</f>
        <v>1.1106</v>
      </c>
      <c r="E7" s="2"/>
    </row>
    <row r="8" spans="1:5" x14ac:dyDescent="0.2">
      <c r="A8" s="4" t="s">
        <v>36</v>
      </c>
      <c r="B8" s="5"/>
      <c r="C8" s="5">
        <v>0.1</v>
      </c>
      <c r="D8" s="7">
        <f>A2*D1*C8</f>
        <v>0.74040000000000017</v>
      </c>
      <c r="E8" s="2"/>
    </row>
    <row r="9" spans="1:5" x14ac:dyDescent="0.2">
      <c r="A9" s="4" t="s">
        <v>11</v>
      </c>
      <c r="B9" s="5"/>
      <c r="C9" s="5">
        <v>0.05</v>
      </c>
      <c r="D9" s="7">
        <f>A2*D1*C9</f>
        <v>0.37020000000000008</v>
      </c>
      <c r="E9" s="2"/>
    </row>
    <row r="10" spans="1:5" x14ac:dyDescent="0.2">
      <c r="A10" s="4"/>
      <c r="B10" s="5"/>
      <c r="C10" s="5"/>
      <c r="D10" s="7"/>
      <c r="E10" s="2"/>
    </row>
    <row r="11" spans="1:5" x14ac:dyDescent="0.2">
      <c r="A11" s="4" t="s">
        <v>2</v>
      </c>
      <c r="B11" s="5"/>
      <c r="C11" s="5">
        <f>C4+C5+C6+C7+C8+C9</f>
        <v>1</v>
      </c>
      <c r="D11" s="7">
        <f>D4+D5+D6+D7+D8+D9</f>
        <v>7.4039999999999999</v>
      </c>
      <c r="E11" s="2"/>
    </row>
    <row r="13" spans="1:5" x14ac:dyDescent="0.2">
      <c r="E13" t="s">
        <v>45</v>
      </c>
    </row>
    <row r="16" spans="1:5" x14ac:dyDescent="0.2">
      <c r="A16" s="18" t="s">
        <v>46</v>
      </c>
      <c r="B16"/>
      <c r="C16"/>
    </row>
    <row r="17" spans="1:2" x14ac:dyDescent="0.2">
      <c r="B17"/>
    </row>
    <row r="18" spans="1:2" x14ac:dyDescent="0.2">
      <c r="A18" t="s">
        <v>23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24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31</v>
      </c>
      <c r="B27"/>
    </row>
    <row r="28" spans="1:2" x14ac:dyDescent="0.2">
      <c r="B28"/>
    </row>
    <row r="29" spans="1:2" x14ac:dyDescent="0.2">
      <c r="A29" t="s">
        <v>25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28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18.510000000000002</v>
      </c>
      <c r="B2" s="5"/>
      <c r="C2" s="5"/>
      <c r="D2" s="4" t="b">
        <f>D4=A2*D1*C4</f>
        <v>1</v>
      </c>
    </row>
    <row r="3" spans="1:4" x14ac:dyDescent="0.2">
      <c r="A3" s="13">
        <v>45474</v>
      </c>
      <c r="B3" s="5"/>
      <c r="C3" s="5"/>
      <c r="D3" s="4"/>
    </row>
    <row r="4" spans="1:4" x14ac:dyDescent="0.2">
      <c r="A4" s="4" t="s">
        <v>32</v>
      </c>
      <c r="B4" s="5"/>
      <c r="C4" s="5">
        <v>0.4</v>
      </c>
      <c r="D4" s="7">
        <f>A2*D1*C4</f>
        <v>3.3318000000000008</v>
      </c>
    </row>
    <row r="5" spans="1:4" x14ac:dyDescent="0.2">
      <c r="A5" s="4" t="s">
        <v>33</v>
      </c>
      <c r="B5" s="5"/>
      <c r="C5" s="5">
        <v>0.15</v>
      </c>
      <c r="D5" s="7">
        <f>A2*D1*C5</f>
        <v>1.2494250000000002</v>
      </c>
    </row>
    <row r="6" spans="1:4" x14ac:dyDescent="0.2">
      <c r="A6" s="4" t="s">
        <v>34</v>
      </c>
      <c r="B6" s="5"/>
      <c r="C6" s="5">
        <v>0.15</v>
      </c>
      <c r="D6" s="7">
        <f>A2*D1*C6</f>
        <v>1.2494250000000002</v>
      </c>
    </row>
    <row r="7" spans="1:4" x14ac:dyDescent="0.2">
      <c r="A7" s="4" t="s">
        <v>39</v>
      </c>
      <c r="B7" s="5"/>
      <c r="C7" s="5">
        <v>0.15</v>
      </c>
      <c r="D7" s="7">
        <f>A2*D1*C7</f>
        <v>1.2494250000000002</v>
      </c>
    </row>
    <row r="8" spans="1:4" x14ac:dyDescent="0.2">
      <c r="A8" s="4" t="s">
        <v>36</v>
      </c>
      <c r="B8" s="5"/>
      <c r="C8" s="5">
        <v>0.1</v>
      </c>
      <c r="D8" s="7">
        <f>A2*D1*C8</f>
        <v>0.83295000000000019</v>
      </c>
    </row>
    <row r="9" spans="1:4" x14ac:dyDescent="0.2">
      <c r="A9" s="4" t="s">
        <v>11</v>
      </c>
      <c r="B9" s="5"/>
      <c r="C9" s="5">
        <v>0.05</v>
      </c>
      <c r="D9" s="7">
        <f>A2*D1*C9</f>
        <v>0.4164750000000001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8.3295000000000012</v>
      </c>
    </row>
    <row r="14" spans="1:4" x14ac:dyDescent="0.2">
      <c r="D14" t="s">
        <v>45</v>
      </c>
    </row>
    <row r="16" spans="1:4" x14ac:dyDescent="0.2">
      <c r="A16" s="18" t="s">
        <v>46</v>
      </c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27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40</v>
      </c>
      <c r="C27" s="1"/>
    </row>
    <row r="28" spans="1:3" x14ac:dyDescent="0.2">
      <c r="C28" s="1"/>
    </row>
    <row r="29" spans="1:3" x14ac:dyDescent="0.2">
      <c r="A29" t="s">
        <v>18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64C69E2A2014984A7179C61D6ACC6" ma:contentTypeVersion="0" ma:contentTypeDescription="Create a new document." ma:contentTypeScope="" ma:versionID="b41b242f7f7e1adff45b853e1a8607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A0998-58FD-4274-AC50-31751453D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448334-DF59-4993-AFBF-407369BA5ED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E26D9D-798D-47F6-A8F7-86B45A19EF4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ae6d70f-954b-4811-92b6-0530d6f84c43}" enabled="0" method="" siteId="{fae6d70f-954b-4811-92b6-0530d6f84c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2011-09-26T13:43:54Z</cp:lastPrinted>
  <dcterms:created xsi:type="dcterms:W3CDTF">2004-03-25T18:14:31Z</dcterms:created>
  <dcterms:modified xsi:type="dcterms:W3CDTF">2024-06-27T12:20:00Z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0x010100DB964C69E2A2014984A7179C61D6ACC6</vt:lpwstr>
  </property>
</Properties>
</file>